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L:\IA\POOL\www\docs\facilities\ruralhealth\merc\docs\"/>
    </mc:Choice>
  </mc:AlternateContent>
  <xr:revisionPtr revIDLastSave="0" documentId="13_ncr:1_{EE3383E5-A1A6-4078-B6FB-391360E3546B}" xr6:coauthVersionLast="47" xr6:coauthVersionMax="47" xr10:uidLastSave="{00000000-0000-0000-0000-000000000000}"/>
  <bookViews>
    <workbookView xWindow="20025" yWindow="0" windowWidth="16200" windowHeight="15300" xr2:uid="{8EDE1238-9FD8-428B-A7D1-32A7BC8145C0}"/>
  </bookViews>
  <sheets>
    <sheet name="Sponsors - FY23 Training" sheetId="1" r:id="rId1"/>
  </sheets>
  <definedNames>
    <definedName name="_xlnm.Print_Area" localSheetId="0">'Sponsors - FY23 Training'!$A$5:$D$34</definedName>
    <definedName name="_xlnm.Print_Titles" localSheetId="0">'Sponsors - FY23 Training'!$1:$4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B32" i="1"/>
  <c r="D32" i="1"/>
</calcChain>
</file>

<file path=xl/sharedStrings.xml><?xml version="1.0" encoding="utf-8"?>
<sst xmlns="http://schemas.openxmlformats.org/spreadsheetml/2006/main" count="35" uniqueCount="34">
  <si>
    <t>Medical Education and Research Cost (MERC)</t>
  </si>
  <si>
    <t>Minnesota Sponsoring Institutions - FY2023 Clinical Training</t>
  </si>
  <si>
    <t>Minnesota Sponsoring Institutions</t>
  </si>
  <si>
    <t>Abbott Northwestern Hospital</t>
  </si>
  <si>
    <t>Allina Health</t>
  </si>
  <si>
    <t>Augsburg University</t>
  </si>
  <si>
    <t>Bethel University</t>
  </si>
  <si>
    <t>Children's Minnesota</t>
  </si>
  <si>
    <t>College of Saint Benedict</t>
  </si>
  <si>
    <t>College of St. Scholastica</t>
  </si>
  <si>
    <t>Essentia Health St. Joseph's Medical Center</t>
  </si>
  <si>
    <t>Essentia Health St. Mary's Medical Center</t>
  </si>
  <si>
    <t>Hennepin County Medical Center</t>
  </si>
  <si>
    <t>Mayo Clinic</t>
  </si>
  <si>
    <t>Mercy Hospital</t>
  </si>
  <si>
    <t>Metropolitan State University</t>
  </si>
  <si>
    <t>Minnesota State University, Mankato</t>
  </si>
  <si>
    <t>North Memorial Medical Center</t>
  </si>
  <si>
    <t>Regions Hospital</t>
  </si>
  <si>
    <t>Saint Mary's University of Minnesota</t>
  </si>
  <si>
    <t>St. Catherine University</t>
  </si>
  <si>
    <t>St. Cloud Hospital</t>
  </si>
  <si>
    <t>St. Cloud State University</t>
  </si>
  <si>
    <t>St. Luke's Hospital</t>
  </si>
  <si>
    <t>Twin Cities Orthopedics</t>
  </si>
  <si>
    <t>United Hospital</t>
  </si>
  <si>
    <t>University of Minnesota Medical Center, Fairview</t>
  </si>
  <si>
    <t>University of MN Academic Clinical Affairs</t>
  </si>
  <si>
    <t>University of St. Thomas</t>
  </si>
  <si>
    <t>Winona State University</t>
  </si>
  <si>
    <t>Total</t>
  </si>
  <si>
    <r>
      <t xml:space="preserve">Projected 
Medical Education Component 
Medicaid FFS Hospital Rates* 
</t>
    </r>
    <r>
      <rPr>
        <sz val="10"/>
        <color theme="1"/>
        <rFont val="Calibri"/>
        <family val="2"/>
      </rPr>
      <t>[July 2027 - June 2029]</t>
    </r>
  </si>
  <si>
    <t>*Projected funding for the sponsor's clinical training sites through the Medical Education Component in Medicaid FFS Hospital Rates from July 1, 2027 - June 30, 2029. The projected amount is for reporting purposes only; the Department of Human Services (DHS) will use the projected amounts to determine rates for the affiliated hospitals.</t>
  </si>
  <si>
    <r>
      <t xml:space="preserve">MERC FY2025 
Training Site Funding
</t>
    </r>
    <r>
      <rPr>
        <sz val="10"/>
        <color theme="1"/>
        <rFont val="Calibri"/>
        <family val="2"/>
      </rPr>
      <t>[Allocated to Sponsor for Distribution to Training Sites]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</si>
</sst>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7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sz val="16"/>
      <color theme="3"/>
      <name val="Calibri"/>
      <family val="2"/>
    </font>
    <font>
      <b/>
      <sz val="20"/>
      <color theme="3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42" fontId="1" fillId="0" borderId="0" xfId="0" applyNumberFormat="1" applyFont="1" applyBorder="1"/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3" fillId="0" borderId="0" xfId="0" applyFont="1" applyAlignment="1">
      <alignment wrapText="1"/>
    </xf>
  </cellXfs>
  <cellStyles count="2">
    <cellStyle name="Normal" xfId="0" builtinId="0"/>
    <cellStyle name="Title" xfId="1" builtinId="1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2" formatCode="_(&quot;$&quot;* #,##0_);_(&quot;$&quot;* \(#,##0\);_(&quot;$&quot;* &quot;-&quot;_);_(@_)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2" formatCode="_(&quot;$&quot;* #,##0_);_(&quot;$&quot;* \(#,##0\);_(&quot;$&quot;* &quot;-&quot;_);_(@_)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2" formatCode="_(&quot;$&quot;* #,##0_);_(&quot;$&quot;* \(#,##0\);_(&quot;$&quot;* &quot;-&quot;_);_(@_)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171450</xdr:rowOff>
    </xdr:from>
    <xdr:to>
      <xdr:col>0</xdr:col>
      <xdr:colOff>3558540</xdr:colOff>
      <xdr:row>0</xdr:row>
      <xdr:rowOff>665662</xdr:rowOff>
    </xdr:to>
    <xdr:pic>
      <xdr:nvPicPr>
        <xdr:cNvPr id="2" name="Picture 1" descr="MDH Logo">
          <a:extLst>
            <a:ext uri="{FF2B5EF4-FFF2-40B4-BE49-F238E27FC236}">
              <a16:creationId xmlns:a16="http://schemas.microsoft.com/office/drawing/2014/main" id="{52DB3789-EA22-41DA-8BB3-488A945B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71450"/>
          <a:ext cx="3440430" cy="4980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AE7BFD-C86C-4A54-ADDB-0F972E6E4926}" name="SponsorsFY23" displayName="SponsorsFY23" ref="A4:D32" totalsRowCount="1" headerRowDxfId="11" dataDxfId="10" totalsRowDxfId="8" tableBorderDxfId="9">
  <autoFilter ref="A4:D31" xr:uid="{E2AE7BFD-C86C-4A54-ADDB-0F972E6E4926}"/>
  <tableColumns count="4">
    <tableColumn id="1" xr3:uid="{BB587082-181C-4193-8CF6-56FDB9E0CCF5}" name="Minnesota Sponsoring Institutions" totalsRowLabel="Total" dataDxfId="7" totalsRowDxfId="6"/>
    <tableColumn id="2" xr3:uid="{15EE23B1-A9E8-4BCD-BCB0-492B491A4B88}" name="MERC FY2025 _x000a_Training Site Funding_x000a_[Allocated to Sponsor for Distribution to Training Sites]" totalsRowFunction="sum" dataDxfId="5" totalsRowDxfId="4"/>
    <tableColumn id="3" xr3:uid="{43E03FEB-F12E-48EC-A096-77880CC232D0}" name="Projected _x000a_Medical Education Component _x000a_Medicaid FFS Hospital Rates* _x000a_[July 2027 - June 2029]" totalsRowFunction="sum" dataDxfId="3" totalsRowDxfId="2"/>
    <tableColumn id="4" xr3:uid="{FE49DD5B-C497-452C-966D-75E4B75B12B5}" name="Total" totalsRowFunction="sum" dataDxfId="1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3106A-8E9A-43CC-B57E-580DDA53D73A}">
  <sheetPr>
    <pageSetUpPr fitToPage="1"/>
  </sheetPr>
  <dimension ref="A1:XFC34"/>
  <sheetViews>
    <sheetView tabSelected="1" workbookViewId="0">
      <selection activeCell="XFD1" sqref="XFD1:XFD1048576"/>
    </sheetView>
  </sheetViews>
  <sheetFormatPr defaultColWidth="0" defaultRowHeight="15" zeroHeight="1" x14ac:dyDescent="0.25"/>
  <cols>
    <col min="1" max="1" width="74.140625" style="1" customWidth="1"/>
    <col min="2" max="2" width="28.42578125" style="1" bestFit="1" customWidth="1"/>
    <col min="3" max="3" width="35.7109375" style="1" customWidth="1"/>
    <col min="4" max="4" width="22.7109375" style="1" customWidth="1"/>
    <col min="5" max="16383" width="8.85546875" style="1" hidden="1"/>
    <col min="16384" max="16384" width="3.85546875" style="1" hidden="1" customWidth="1"/>
  </cols>
  <sheetData>
    <row r="1" spans="1:4" ht="60" customHeight="1" x14ac:dyDescent="0.25"/>
    <row r="2" spans="1:4" ht="26.25" x14ac:dyDescent="0.25">
      <c r="A2" s="7" t="s">
        <v>0</v>
      </c>
    </row>
    <row r="3" spans="1:4" ht="42" customHeight="1" x14ac:dyDescent="0.25">
      <c r="A3" s="6" t="s">
        <v>1</v>
      </c>
    </row>
    <row r="4" spans="1:4" ht="81.599999999999994" customHeight="1" x14ac:dyDescent="0.25">
      <c r="A4" s="2" t="s">
        <v>2</v>
      </c>
      <c r="B4" s="3" t="s">
        <v>33</v>
      </c>
      <c r="C4" s="3" t="s">
        <v>31</v>
      </c>
      <c r="D4" s="2" t="s">
        <v>30</v>
      </c>
    </row>
    <row r="5" spans="1:4" ht="15.75" x14ac:dyDescent="0.25">
      <c r="A5" s="4" t="s">
        <v>3</v>
      </c>
      <c r="B5" s="5">
        <v>194243</v>
      </c>
      <c r="C5" s="5">
        <v>1425120</v>
      </c>
      <c r="D5" s="5">
        <v>1619363</v>
      </c>
    </row>
    <row r="6" spans="1:4" ht="15.75" x14ac:dyDescent="0.25">
      <c r="A6" s="4" t="s">
        <v>4</v>
      </c>
      <c r="B6" s="5">
        <v>4492</v>
      </c>
      <c r="C6" s="5">
        <v>34178</v>
      </c>
      <c r="D6" s="5">
        <v>38670</v>
      </c>
    </row>
    <row r="7" spans="1:4" ht="15.75" x14ac:dyDescent="0.25">
      <c r="A7" s="4" t="s">
        <v>5</v>
      </c>
      <c r="B7" s="5">
        <v>222111</v>
      </c>
      <c r="C7" s="5">
        <v>534993</v>
      </c>
      <c r="D7" s="5">
        <v>757104</v>
      </c>
    </row>
    <row r="8" spans="1:4" ht="15.75" x14ac:dyDescent="0.25">
      <c r="A8" s="4" t="s">
        <v>6</v>
      </c>
      <c r="B8" s="5">
        <v>136730</v>
      </c>
      <c r="C8" s="5">
        <v>426801</v>
      </c>
      <c r="D8" s="5">
        <v>563531</v>
      </c>
    </row>
    <row r="9" spans="1:4" ht="15.75" x14ac:dyDescent="0.25">
      <c r="A9" s="4" t="s">
        <v>7</v>
      </c>
      <c r="B9" s="5">
        <v>16712</v>
      </c>
      <c r="C9" s="5">
        <v>127165</v>
      </c>
      <c r="D9" s="5">
        <v>143877</v>
      </c>
    </row>
    <row r="10" spans="1:4" ht="15.75" x14ac:dyDescent="0.25">
      <c r="A10" s="4" t="s">
        <v>8</v>
      </c>
      <c r="B10" s="5">
        <v>2932</v>
      </c>
      <c r="C10" s="5">
        <v>14236</v>
      </c>
      <c r="D10" s="5">
        <v>17168</v>
      </c>
    </row>
    <row r="11" spans="1:4" ht="15.75" x14ac:dyDescent="0.25">
      <c r="A11" s="4" t="s">
        <v>9</v>
      </c>
      <c r="B11" s="5">
        <v>187453</v>
      </c>
      <c r="C11" s="5">
        <v>789643</v>
      </c>
      <c r="D11" s="5">
        <v>977096</v>
      </c>
    </row>
    <row r="12" spans="1:4" ht="15.75" x14ac:dyDescent="0.25">
      <c r="A12" s="4" t="s">
        <v>10</v>
      </c>
      <c r="B12" s="5">
        <v>42739</v>
      </c>
      <c r="C12" s="5">
        <v>325188</v>
      </c>
      <c r="D12" s="5">
        <v>367927</v>
      </c>
    </row>
    <row r="13" spans="1:4" ht="15.75" x14ac:dyDescent="0.25">
      <c r="A13" s="4" t="s">
        <v>11</v>
      </c>
      <c r="B13" s="5">
        <v>17576</v>
      </c>
      <c r="C13" s="5">
        <v>133735</v>
      </c>
      <c r="D13" s="5">
        <v>151311</v>
      </c>
    </row>
    <row r="14" spans="1:4" ht="15.75" x14ac:dyDescent="0.25">
      <c r="A14" s="4" t="s">
        <v>12</v>
      </c>
      <c r="B14" s="5">
        <v>916738</v>
      </c>
      <c r="C14" s="5">
        <v>6913226</v>
      </c>
      <c r="D14" s="5">
        <v>7829964</v>
      </c>
    </row>
    <row r="15" spans="1:4" ht="15.75" x14ac:dyDescent="0.25">
      <c r="A15" s="4" t="s">
        <v>13</v>
      </c>
      <c r="B15" s="5">
        <v>669636</v>
      </c>
      <c r="C15" s="5">
        <v>5002732</v>
      </c>
      <c r="D15" s="5">
        <v>5672368</v>
      </c>
    </row>
    <row r="16" spans="1:4" ht="15.75" x14ac:dyDescent="0.25">
      <c r="A16" s="4" t="s">
        <v>14</v>
      </c>
      <c r="B16" s="5">
        <v>102461</v>
      </c>
      <c r="C16" s="5">
        <v>779621</v>
      </c>
      <c r="D16" s="5">
        <v>882082</v>
      </c>
    </row>
    <row r="17" spans="1:4" ht="15.75" x14ac:dyDescent="0.25">
      <c r="A17" s="4" t="s">
        <v>15</v>
      </c>
      <c r="B17" s="5">
        <v>47753</v>
      </c>
      <c r="C17" s="5">
        <v>47847</v>
      </c>
      <c r="D17" s="5">
        <v>95600</v>
      </c>
    </row>
    <row r="18" spans="1:4" ht="15.75" x14ac:dyDescent="0.25">
      <c r="A18" s="4" t="s">
        <v>16</v>
      </c>
      <c r="B18" s="5">
        <v>40925</v>
      </c>
      <c r="C18" s="5">
        <v>99057</v>
      </c>
      <c r="D18" s="5">
        <v>139982</v>
      </c>
    </row>
    <row r="19" spans="1:4" ht="15.75" x14ac:dyDescent="0.25">
      <c r="A19" s="4" t="s">
        <v>17</v>
      </c>
      <c r="B19" s="5">
        <v>27157</v>
      </c>
      <c r="C19" s="5">
        <v>206638</v>
      </c>
      <c r="D19" s="5">
        <v>233795</v>
      </c>
    </row>
    <row r="20" spans="1:4" ht="15.75" x14ac:dyDescent="0.25">
      <c r="A20" s="4" t="s">
        <v>18</v>
      </c>
      <c r="B20" s="5">
        <v>254007</v>
      </c>
      <c r="C20" s="5">
        <v>1915008</v>
      </c>
      <c r="D20" s="5">
        <v>2169015</v>
      </c>
    </row>
    <row r="21" spans="1:4" ht="15.75" x14ac:dyDescent="0.25">
      <c r="A21" s="4" t="s">
        <v>19</v>
      </c>
      <c r="B21" s="5">
        <v>305768</v>
      </c>
      <c r="C21" s="5">
        <v>603872</v>
      </c>
      <c r="D21" s="5">
        <v>909640</v>
      </c>
    </row>
    <row r="22" spans="1:4" ht="15.75" x14ac:dyDescent="0.25">
      <c r="A22" s="4" t="s">
        <v>20</v>
      </c>
      <c r="B22" s="5">
        <v>213058</v>
      </c>
      <c r="C22" s="5">
        <v>713908</v>
      </c>
      <c r="D22" s="5">
        <v>926966</v>
      </c>
    </row>
    <row r="23" spans="1:4" ht="15.75" x14ac:dyDescent="0.25">
      <c r="A23" s="4" t="s">
        <v>21</v>
      </c>
      <c r="B23" s="5">
        <v>9427</v>
      </c>
      <c r="C23" s="5">
        <v>64824</v>
      </c>
      <c r="D23" s="5">
        <v>74251</v>
      </c>
    </row>
    <row r="24" spans="1:4" ht="15.75" x14ac:dyDescent="0.25">
      <c r="A24" s="4" t="s">
        <v>22</v>
      </c>
      <c r="B24" s="5">
        <v>100768</v>
      </c>
      <c r="C24" s="5">
        <v>10381</v>
      </c>
      <c r="D24" s="5">
        <v>111149</v>
      </c>
    </row>
    <row r="25" spans="1:4" ht="15.75" x14ac:dyDescent="0.25">
      <c r="A25" s="4" t="s">
        <v>23</v>
      </c>
      <c r="B25" s="5">
        <v>9340</v>
      </c>
      <c r="C25" s="5">
        <v>71068</v>
      </c>
      <c r="D25" s="5">
        <v>80408</v>
      </c>
    </row>
    <row r="26" spans="1:4" ht="15.75" x14ac:dyDescent="0.25">
      <c r="A26" s="4" t="s">
        <v>24</v>
      </c>
      <c r="B26" s="5">
        <v>84361</v>
      </c>
      <c r="C26" s="5">
        <v>20197</v>
      </c>
      <c r="D26" s="5">
        <v>104558</v>
      </c>
    </row>
    <row r="27" spans="1:4" ht="15.75" x14ac:dyDescent="0.25">
      <c r="A27" s="4" t="s">
        <v>25</v>
      </c>
      <c r="B27" s="5">
        <v>193109</v>
      </c>
      <c r="C27" s="5">
        <v>1440401</v>
      </c>
      <c r="D27" s="5">
        <v>1633510</v>
      </c>
    </row>
    <row r="28" spans="1:4" ht="15.75" x14ac:dyDescent="0.25">
      <c r="A28" s="4" t="s">
        <v>26</v>
      </c>
      <c r="B28" s="5">
        <v>264112</v>
      </c>
      <c r="C28" s="5">
        <v>1658794</v>
      </c>
      <c r="D28" s="5">
        <v>1922906</v>
      </c>
    </row>
    <row r="29" spans="1:4" ht="15.75" x14ac:dyDescent="0.25">
      <c r="A29" s="4" t="s">
        <v>27</v>
      </c>
      <c r="B29" s="5">
        <v>5389962</v>
      </c>
      <c r="C29" s="5">
        <v>25917961</v>
      </c>
      <c r="D29" s="5">
        <v>31307923</v>
      </c>
    </row>
    <row r="30" spans="1:4" ht="15.75" x14ac:dyDescent="0.25">
      <c r="A30" s="4" t="s">
        <v>28</v>
      </c>
      <c r="B30" s="5">
        <v>119623</v>
      </c>
      <c r="C30" s="5">
        <v>43780</v>
      </c>
      <c r="D30" s="5">
        <v>163403</v>
      </c>
    </row>
    <row r="31" spans="1:4" ht="15.75" x14ac:dyDescent="0.25">
      <c r="A31" s="4" t="s">
        <v>29</v>
      </c>
      <c r="B31" s="5">
        <v>90177</v>
      </c>
      <c r="C31" s="5">
        <v>231626</v>
      </c>
      <c r="D31" s="5">
        <v>321803</v>
      </c>
    </row>
    <row r="32" spans="1:4" ht="15.75" x14ac:dyDescent="0.25">
      <c r="A32" s="4" t="s">
        <v>30</v>
      </c>
      <c r="B32" s="5">
        <f>SUBTOTAL(109,SponsorsFY23[MERC FY2025 
Training Site Funding
'[Allocated to Sponsor for Distribution to Training Sites']])</f>
        <v>9663370</v>
      </c>
      <c r="C32" s="5">
        <f>SUBTOTAL(109,SponsorsFY23[Projected 
Medical Education Component 
Medicaid FFS Hospital Rates* 
'[July 2027 - June 2029']])</f>
        <v>49552000</v>
      </c>
      <c r="D32" s="5">
        <f>SUBTOTAL(109,SponsorsFY23[Total])</f>
        <v>59215370</v>
      </c>
    </row>
    <row r="33" spans="1:4" ht="10.9" customHeight="1" x14ac:dyDescent="0.25">
      <c r="A33" s="4"/>
      <c r="B33" s="5"/>
      <c r="C33" s="5"/>
      <c r="D33" s="5"/>
    </row>
    <row r="34" spans="1:4" ht="46.9" customHeight="1" x14ac:dyDescent="0.25">
      <c r="A34" s="8" t="s">
        <v>32</v>
      </c>
      <c r="B34" s="8"/>
      <c r="C34" s="8"/>
      <c r="D34" s="8"/>
    </row>
  </sheetData>
  <mergeCells count="1">
    <mergeCell ref="A34:D34"/>
  </mergeCells>
  <pageMargins left="0.7" right="0.7" top="0.75" bottom="0.75" header="0.3" footer="0.3"/>
  <pageSetup scale="67" orientation="landscape" r:id="rId1"/>
  <headerFooter>
    <oddFooter>&amp;L&amp;"Calibri,Regular"04/02/2025</oddFooter>
  </headerFooter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Sponsors - FY23 Training</vt:lpstr>
      <vt:lpstr>'Sponsors - FY23 Training'!Print_Area</vt:lpstr>
      <vt:lpstr>'Sponsors - FY23 Training'!Print_Titles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Minnesota Sponsoring Institutions - FY2023 Clinical Training</dc:title>
  <dc:creator>MDH MERC</dc:creator>
  <cp:lastPrinted>2025-04-07T20:39:23Z</cp:lastPrinted>
  <dcterms:created xsi:type="dcterms:W3CDTF">2025-04-04T21:21:20Z</dcterms:created>
  <dcterms:modified xsi:type="dcterms:W3CDTF">2025-04-23T02:09:51Z</dcterms:modified>
</cp:coreProperties>
</file>